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010" activeTab="0"/>
  </bookViews>
  <sheets>
    <sheet name="Форма 086" sheetId="1" r:id="rId1"/>
  </sheets>
  <definedNames>
    <definedName name="_xlnm.Print_Area" localSheetId="0">'Форма 086'!$B$11:$I$64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F17" authorId="0">
      <text>
        <r>
          <rPr>
            <b/>
            <sz val="8"/>
            <rFont val="Tahoma"/>
            <family val="2"/>
          </rPr>
          <t>Выберите отчетный период (месяц и год)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Введите наименование учреждения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<sst xmlns="http://schemas.openxmlformats.org/spreadsheetml/2006/main" count="72" uniqueCount="62">
  <si>
    <t>жалоб</t>
  </si>
  <si>
    <t>предложений</t>
  </si>
  <si>
    <t>социально-культурных мероприятий</t>
  </si>
  <si>
    <t>круглые столы</t>
  </si>
  <si>
    <t>из них:</t>
  </si>
  <si>
    <t>иные</t>
  </si>
  <si>
    <t xml:space="preserve">кол-во мероприятий </t>
  </si>
  <si>
    <t xml:space="preserve">1. Состав попечительского совета </t>
  </si>
  <si>
    <t>2. Работа попечительского совета</t>
  </si>
  <si>
    <t>за январь -</t>
  </si>
  <si>
    <t>март</t>
  </si>
  <si>
    <t>июнь</t>
  </si>
  <si>
    <t>сентябрь</t>
  </si>
  <si>
    <t>декабрь</t>
  </si>
  <si>
    <t>Члены попечительского совета</t>
  </si>
  <si>
    <t>Ф.И.О.(полностью)</t>
  </si>
  <si>
    <t>приняли участие (чел.)</t>
  </si>
  <si>
    <t>благотворитель-
ные акций</t>
  </si>
  <si>
    <t>Количество заседаний (оформленных протоколом)</t>
  </si>
  <si>
    <t>Мониторинг работы попечительских советов в учреждениях социального обслуживания населения</t>
  </si>
  <si>
    <t>Форма 086</t>
  </si>
  <si>
    <t>Количество мероприятий, проведенных при участии членов попечительского совета</t>
  </si>
  <si>
    <t xml:space="preserve">ВСЕГО </t>
  </si>
  <si>
    <t>Количество рассмотренных от граждан:</t>
  </si>
  <si>
    <t>2.1.</t>
  </si>
  <si>
    <t>2.2.</t>
  </si>
  <si>
    <t>2.3.</t>
  </si>
  <si>
    <t>2.4.</t>
  </si>
  <si>
    <t>Содействие в привлечении внебюджетных источников</t>
  </si>
  <si>
    <t>привлечено в натуральном выражении</t>
  </si>
  <si>
    <t>укрепление материально-технической базы</t>
  </si>
  <si>
    <t>проведение социально-культурных мероприятий</t>
  </si>
  <si>
    <t>на нужды:</t>
  </si>
  <si>
    <t>сумма (тыс. руб.):</t>
  </si>
  <si>
    <t>Исполнитель</t>
  </si>
  <si>
    <t xml:space="preserve">привлечено в денежном выражении </t>
  </si>
  <si>
    <t>ВСЕГО (тыс.руб)</t>
  </si>
  <si>
    <t xml:space="preserve">
иное
</t>
  </si>
  <si>
    <t>описание 
(наименование и сумма)</t>
  </si>
  <si>
    <t>Номер телефона (833)</t>
  </si>
  <si>
    <t>из них использовано:</t>
  </si>
  <si>
    <t xml:space="preserve"> место работы и занимаемая должность</t>
  </si>
  <si>
    <t xml:space="preserve">Номер и дата приказа создания совета 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</si>
  <si>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</si>
  <si>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</si>
  <si>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</si>
  <si>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</si>
  <si>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</si>
  <si>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</si>
  <si>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</si>
  <si>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</si>
  <si>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 xml:space="preserve">КОГАУ;СО "МКЦСОН в Омутнинском районе" </t>
  </si>
  <si>
    <t xml:space="preserve">Шаталов Игорь Владимирович </t>
  </si>
  <si>
    <t xml:space="preserve">Глава администрации Омутнинского городского поселения </t>
  </si>
  <si>
    <t xml:space="preserve">Подполковник внутренней службы начальник ФКУ ИК-17 УФСИН России по Кировской области </t>
  </si>
  <si>
    <t>Корчемкина Анна Юрьевна</t>
  </si>
  <si>
    <t>Председатель Омутнинского местного отделения ассоциации юристов России</t>
  </si>
  <si>
    <t>№ 707/1                    от 02.10.2023</t>
  </si>
  <si>
    <t xml:space="preserve">Зыков Александр Николаевич </t>
  </si>
  <si>
    <t xml:space="preserve">Чеблукова Ольга Николаевна </t>
  </si>
  <si>
    <t xml:space="preserve">52 2-32-44 </t>
  </si>
  <si>
    <t>Для игротерапевтического кабинета приобретены шторы, ковер на сумму 6102 руб. Для проведения мероприятий для несовершеннолетних приобретены памятные подарки, грамоты,кондитерские изделия на сумму 11600 руб. Для проведения праздничного мероприятия для проживающих в геронтологическом отделении приобретены торты на сумму 1500 руб. Приобретены билеты на автобус для 4 граждан, находящихся в ТЖС на сумму 1450 руб. Закуплены продуктовые наборы для 5х граждан, находящихся в ТЖС, на сумму 3021 руб. Приобретены памятные подарки, грамоты на сумму 1300 руб.  Приобретены школьно-письменные принадлежности на сумму 6600 руб. для 33 н/л. Приоретены новогодние подарки на сумму 14850 руб. для 33 н/л.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</si>
</sst>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[$-F400]h:mm:ss\ AM/PM"/>
    <numFmt numFmtId="182" formatCode="0.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wrapText="1"/>
      <protection/>
    </xf>
    <xf numFmtId="0" fontId="0" fillId="33" borderId="22" xfId="0" applyFill="1" applyBorder="1" applyAlignment="1" applyProtection="1">
      <alignment wrapText="1"/>
      <protection/>
    </xf>
    <xf numFmtId="0" fontId="0" fillId="33" borderId="24" xfId="0" applyFill="1" applyBorder="1" applyAlignment="1" applyProtection="1">
      <alignment wrapText="1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 horizontal="center"/>
      <protection/>
    </xf>
    <xf numFmtId="0" fontId="0" fillId="0" borderId="25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37" xfId="0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4"/>
  <sheetViews>
    <sheetView showGridLines="0" tabSelected="1" zoomScalePageLayoutView="0" workbookViewId="0" topLeftCell="A19">
      <selection activeCell="H66" sqref="H66"/>
    </sheetView>
  </sheetViews>
  <sheetFormatPr defaultColWidth="9.00390625" defaultRowHeight="12.75"/>
  <cols>
    <col min="1" max="1" width="0.6171875" style="1" customWidth="1"/>
    <col min="2" max="2" width="5.625" style="1" customWidth="1"/>
    <col min="3" max="3" width="16.00390625" style="1" customWidth="1"/>
    <col min="4" max="4" width="15.00390625" style="1" customWidth="1"/>
    <col min="5" max="5" width="13.875" style="1" customWidth="1"/>
    <col min="6" max="6" width="18.25390625" style="1" customWidth="1"/>
    <col min="7" max="7" width="17.00390625" style="1" customWidth="1"/>
    <col min="8" max="8" width="92.25390625" style="1" customWidth="1"/>
    <col min="9" max="9" width="11.375" style="4" customWidth="1"/>
    <col min="10" max="10" width="8.375" style="4" bestFit="1" customWidth="1"/>
    <col min="11" max="11" width="8.625" style="4" customWidth="1"/>
    <col min="12" max="12" width="7.75390625" style="4" customWidth="1"/>
    <col min="13" max="13" width="7.875" style="4" customWidth="1"/>
    <col min="14" max="14" width="6.875" style="4" customWidth="1"/>
    <col min="15" max="15" width="8.875" style="4" customWidth="1"/>
    <col min="16" max="16" width="7.375" style="4" customWidth="1"/>
    <col min="17" max="17" width="9.75390625" style="4" customWidth="1"/>
    <col min="18" max="18" width="9.00390625" style="4" customWidth="1"/>
    <col min="19" max="19" width="9.125" style="4" customWidth="1"/>
    <col min="20" max="16384" width="9.125" style="1" customWidth="1"/>
  </cols>
  <sheetData>
    <row r="1" spans="5:6" ht="12.75" hidden="1">
      <c r="E1" s="1" t="s">
        <v>10</v>
      </c>
      <c r="F1" s="1" t="s">
        <v>43</v>
      </c>
    </row>
    <row r="2" spans="5:6" ht="12.75" hidden="1">
      <c r="E2" s="1" t="s">
        <v>11</v>
      </c>
      <c r="F2" s="1" t="s">
        <v>44</v>
      </c>
    </row>
    <row r="3" spans="5:6" ht="12.75" hidden="1">
      <c r="E3" s="1" t="s">
        <v>12</v>
      </c>
      <c r="F3" s="1" t="s">
        <v>45</v>
      </c>
    </row>
    <row r="4" spans="5:6" ht="12.75" hidden="1">
      <c r="E4" s="1" t="s">
        <v>13</v>
      </c>
      <c r="F4" s="1" t="s">
        <v>46</v>
      </c>
    </row>
    <row r="5" ht="12.75" hidden="1">
      <c r="F5" s="1" t="s">
        <v>47</v>
      </c>
    </row>
    <row r="6" ht="12.75" hidden="1">
      <c r="F6" s="1" t="s">
        <v>48</v>
      </c>
    </row>
    <row r="7" ht="12.75" hidden="1">
      <c r="F7" s="1" t="s">
        <v>49</v>
      </c>
    </row>
    <row r="8" ht="12.75" hidden="1">
      <c r="F8" s="1" t="s">
        <v>50</v>
      </c>
    </row>
    <row r="9" ht="12.75" hidden="1"/>
    <row r="10" ht="12.75"/>
    <row r="11" ht="12.75">
      <c r="I11" s="54" t="s">
        <v>20</v>
      </c>
    </row>
    <row r="12" ht="12.75">
      <c r="I12" s="16"/>
    </row>
    <row r="13" spans="3:19" ht="18">
      <c r="C13" s="55" t="s">
        <v>19</v>
      </c>
      <c r="D13" s="55"/>
      <c r="E13" s="55"/>
      <c r="F13" s="55"/>
      <c r="G13" s="55"/>
      <c r="H13" s="5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3.5" thickBot="1"/>
    <row r="15" spans="3:16" ht="26.25" customHeight="1" thickBot="1">
      <c r="C15" s="66" t="s">
        <v>51</v>
      </c>
      <c r="D15" s="67"/>
      <c r="E15" s="67"/>
      <c r="F15" s="67"/>
      <c r="G15" s="67"/>
      <c r="H15" s="68"/>
      <c r="J15" s="11"/>
      <c r="K15" s="11"/>
      <c r="L15" s="11"/>
      <c r="M15" s="11"/>
      <c r="N15" s="11"/>
      <c r="O15" s="11"/>
      <c r="P15" s="11"/>
    </row>
    <row r="16" ht="13.5" thickBot="1"/>
    <row r="17" spans="4:12" ht="13.5" thickBot="1">
      <c r="D17" s="7" t="s">
        <v>9</v>
      </c>
      <c r="E17" s="8" t="s">
        <v>13</v>
      </c>
      <c r="F17" s="17" t="s">
        <v>45</v>
      </c>
      <c r="H17" s="12"/>
      <c r="J17" s="12"/>
      <c r="L17" s="12"/>
    </row>
    <row r="19" spans="3:5" s="4" customFormat="1" ht="15.75">
      <c r="C19" s="2" t="s">
        <v>7</v>
      </c>
      <c r="D19" s="3"/>
      <c r="E19" s="3"/>
    </row>
    <row r="20" spans="3:5" ht="7.5" customHeight="1" thickBot="1">
      <c r="C20" s="3"/>
      <c r="D20" s="3"/>
      <c r="E20" s="3"/>
    </row>
    <row r="21" spans="3:19" ht="22.5" customHeight="1">
      <c r="C21" s="60" t="s">
        <v>42</v>
      </c>
      <c r="D21" s="89" t="s">
        <v>14</v>
      </c>
      <c r="E21" s="89"/>
      <c r="F21" s="89"/>
      <c r="G21" s="89"/>
      <c r="H21" s="9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3:19" ht="18" customHeight="1" thickBot="1">
      <c r="C22" s="61"/>
      <c r="D22" s="59" t="s">
        <v>15</v>
      </c>
      <c r="E22" s="59"/>
      <c r="F22" s="59"/>
      <c r="G22" s="59"/>
      <c r="H22" s="31" t="s">
        <v>41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3:19" ht="12.75" customHeight="1">
      <c r="C23" s="62" t="s">
        <v>57</v>
      </c>
      <c r="D23" s="69" t="s">
        <v>52</v>
      </c>
      <c r="E23" s="70"/>
      <c r="F23" s="70"/>
      <c r="G23" s="71"/>
      <c r="H23" s="30" t="s">
        <v>53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3:19" ht="12.75" customHeight="1">
      <c r="C24" s="63"/>
      <c r="D24" s="56" t="s">
        <v>58</v>
      </c>
      <c r="E24" s="57"/>
      <c r="F24" s="57"/>
      <c r="G24" s="58"/>
      <c r="H24" s="28" t="s">
        <v>54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3:19" ht="12.75" customHeight="1">
      <c r="C25" s="63"/>
      <c r="D25" s="56" t="s">
        <v>55</v>
      </c>
      <c r="E25" s="57"/>
      <c r="F25" s="57"/>
      <c r="G25" s="58"/>
      <c r="H25" s="28" t="s">
        <v>56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3:19" ht="12.75" customHeight="1">
      <c r="C26" s="63"/>
      <c r="D26" s="56"/>
      <c r="E26" s="57"/>
      <c r="F26" s="57"/>
      <c r="G26" s="58"/>
      <c r="H26" s="28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3:19" ht="12.75">
      <c r="C27" s="63"/>
      <c r="D27" s="65"/>
      <c r="E27" s="65"/>
      <c r="F27" s="65"/>
      <c r="G27" s="65"/>
      <c r="H27" s="28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3:19" ht="12.75">
      <c r="C28" s="63"/>
      <c r="D28" s="65"/>
      <c r="E28" s="65"/>
      <c r="F28" s="65"/>
      <c r="G28" s="65"/>
      <c r="H28" s="28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3:19" ht="12.75">
      <c r="C29" s="63"/>
      <c r="D29" s="65"/>
      <c r="E29" s="65"/>
      <c r="F29" s="65"/>
      <c r="G29" s="65"/>
      <c r="H29" s="28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3:19" ht="12.75">
      <c r="C30" s="63"/>
      <c r="D30" s="65"/>
      <c r="E30" s="65"/>
      <c r="F30" s="65"/>
      <c r="G30" s="65"/>
      <c r="H30" s="28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3:19" ht="12.75">
      <c r="C31" s="63"/>
      <c r="D31" s="65"/>
      <c r="E31" s="65"/>
      <c r="F31" s="65"/>
      <c r="G31" s="65"/>
      <c r="H31" s="28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3:19" ht="12.75">
      <c r="C32" s="63"/>
      <c r="D32" s="65"/>
      <c r="E32" s="65"/>
      <c r="F32" s="65"/>
      <c r="G32" s="65"/>
      <c r="H32" s="28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3:19" ht="12.75">
      <c r="C33" s="63"/>
      <c r="D33" s="65"/>
      <c r="E33" s="65"/>
      <c r="F33" s="65"/>
      <c r="G33" s="65"/>
      <c r="H33" s="28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3.5" thickBot="1">
      <c r="C34" s="64"/>
      <c r="D34" s="91"/>
      <c r="E34" s="91"/>
      <c r="F34" s="91"/>
      <c r="G34" s="91"/>
      <c r="H34" s="29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ht="7.5" customHeight="1"/>
    <row r="36" spans="3:19" ht="15">
      <c r="C36" s="38" t="s">
        <v>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ht="6.75" customHeight="1" thickBot="1"/>
    <row r="38" spans="2:25" ht="22.5" customHeight="1" thickBot="1">
      <c r="B38" s="21" t="s">
        <v>24</v>
      </c>
      <c r="C38" s="86" t="s">
        <v>18</v>
      </c>
      <c r="D38" s="87"/>
      <c r="E38" s="87"/>
      <c r="F38" s="88"/>
      <c r="G38" s="25">
        <v>3</v>
      </c>
      <c r="H38" s="10"/>
      <c r="I38" s="13"/>
      <c r="J38" s="14"/>
      <c r="K38" s="13"/>
      <c r="L38" s="14"/>
      <c r="M38" s="13"/>
      <c r="N38" s="14"/>
      <c r="O38" s="13"/>
      <c r="P38" s="14"/>
      <c r="Q38" s="13"/>
      <c r="S38" s="11"/>
      <c r="T38" s="5"/>
      <c r="U38" s="5"/>
      <c r="V38" s="5"/>
      <c r="W38" s="5"/>
      <c r="X38" s="5"/>
      <c r="Y38" s="5"/>
    </row>
    <row r="39" spans="2:25" s="18" customFormat="1" ht="13.5" thickBot="1">
      <c r="B39" s="22"/>
      <c r="C39" s="19"/>
      <c r="D39" s="19"/>
      <c r="E39" s="19"/>
      <c r="F39" s="19"/>
      <c r="G39" s="19"/>
      <c r="H39" s="14"/>
      <c r="I39" s="13"/>
      <c r="J39" s="14"/>
      <c r="K39" s="13"/>
      <c r="L39" s="14"/>
      <c r="M39" s="13"/>
      <c r="N39" s="14"/>
      <c r="O39" s="13"/>
      <c r="P39" s="14"/>
      <c r="Q39" s="13"/>
      <c r="S39" s="14"/>
      <c r="T39" s="14"/>
      <c r="U39" s="14"/>
      <c r="V39" s="14"/>
      <c r="W39" s="14"/>
      <c r="X39" s="14"/>
      <c r="Y39" s="14"/>
    </row>
    <row r="40" spans="2:25" ht="12.75">
      <c r="B40" s="21" t="s">
        <v>25</v>
      </c>
      <c r="C40" s="60" t="s">
        <v>21</v>
      </c>
      <c r="D40" s="92" t="s">
        <v>22</v>
      </c>
      <c r="E40" s="92"/>
      <c r="F40" s="32" t="s">
        <v>6</v>
      </c>
      <c r="G40" s="50">
        <f>G42+G44+G46+G48</f>
        <v>3</v>
      </c>
      <c r="H40" s="10"/>
      <c r="I40" s="13"/>
      <c r="J40" s="14"/>
      <c r="K40" s="13"/>
      <c r="L40" s="14"/>
      <c r="M40" s="13"/>
      <c r="N40" s="14"/>
      <c r="O40" s="13"/>
      <c r="P40" s="14"/>
      <c r="Q40" s="13"/>
      <c r="R40" s="11"/>
      <c r="S40" s="11"/>
      <c r="T40" s="5"/>
      <c r="U40" s="5"/>
      <c r="V40" s="5"/>
      <c r="W40" s="5"/>
      <c r="X40" s="5"/>
      <c r="Y40" s="5"/>
    </row>
    <row r="41" spans="2:25" ht="25.5">
      <c r="B41" s="21"/>
      <c r="C41" s="95"/>
      <c r="D41" s="98"/>
      <c r="E41" s="98"/>
      <c r="F41" s="33" t="s">
        <v>16</v>
      </c>
      <c r="G41" s="51">
        <f>G43+G45+G47+G49</f>
        <v>25</v>
      </c>
      <c r="H41" s="10"/>
      <c r="I41" s="13"/>
      <c r="J41" s="14"/>
      <c r="K41" s="13"/>
      <c r="L41" s="14"/>
      <c r="M41" s="13"/>
      <c r="N41" s="14"/>
      <c r="O41" s="13"/>
      <c r="P41" s="14"/>
      <c r="Q41" s="13"/>
      <c r="R41" s="11"/>
      <c r="S41" s="11"/>
      <c r="T41" s="5"/>
      <c r="U41" s="5"/>
      <c r="V41" s="5"/>
      <c r="W41" s="5"/>
      <c r="X41" s="5"/>
      <c r="Y41" s="5"/>
    </row>
    <row r="42" spans="2:25" ht="12.75">
      <c r="B42" s="21"/>
      <c r="C42" s="95"/>
      <c r="D42" s="98" t="s">
        <v>4</v>
      </c>
      <c r="E42" s="96" t="s">
        <v>2</v>
      </c>
      <c r="F42" s="33" t="s">
        <v>6</v>
      </c>
      <c r="G42" s="39">
        <v>1</v>
      </c>
      <c r="H42" s="52" t="str">
        <f>IF(OR(AND(G42=0,G43=0),AND(G42&gt;0,G43&gt;0)),"да","не указано количество мероприятий или участников")</f>
        <v>да</v>
      </c>
      <c r="I42" s="13"/>
      <c r="J42" s="14"/>
      <c r="K42" s="13"/>
      <c r="L42" s="14"/>
      <c r="M42" s="13"/>
      <c r="N42" s="14"/>
      <c r="O42" s="13"/>
      <c r="P42" s="14"/>
      <c r="Q42" s="13"/>
      <c r="T42" s="5"/>
      <c r="U42" s="5"/>
      <c r="V42" s="5"/>
      <c r="W42" s="5"/>
      <c r="X42" s="5"/>
      <c r="Y42" s="5"/>
    </row>
    <row r="43" spans="2:25" ht="25.5">
      <c r="B43" s="21"/>
      <c r="C43" s="95"/>
      <c r="D43" s="98"/>
      <c r="E43" s="96"/>
      <c r="F43" s="33" t="s">
        <v>16</v>
      </c>
      <c r="G43" s="39">
        <v>23</v>
      </c>
      <c r="H43" s="10"/>
      <c r="I43" s="13"/>
      <c r="J43" s="14"/>
      <c r="K43" s="13"/>
      <c r="L43" s="14"/>
      <c r="M43" s="13"/>
      <c r="N43" s="14"/>
      <c r="O43" s="13"/>
      <c r="P43" s="14"/>
      <c r="Q43" s="13"/>
      <c r="R43" s="36"/>
      <c r="S43" s="36"/>
      <c r="T43" s="5"/>
      <c r="U43" s="5"/>
      <c r="V43" s="5"/>
      <c r="W43" s="5"/>
      <c r="X43" s="5"/>
      <c r="Y43" s="5"/>
    </row>
    <row r="44" spans="2:25" s="9" customFormat="1" ht="12.75">
      <c r="B44" s="23"/>
      <c r="C44" s="95"/>
      <c r="D44" s="98"/>
      <c r="E44" s="96" t="s">
        <v>3</v>
      </c>
      <c r="F44" s="33" t="s">
        <v>6</v>
      </c>
      <c r="G44" s="40"/>
      <c r="H44" s="52" t="str">
        <f>IF(OR(AND(G44=0,G45=0),AND(G44&gt;0,G45&gt;0)),"да","не указано количество мероприятий или участников")</f>
        <v>да</v>
      </c>
      <c r="I44" s="13"/>
      <c r="J44" s="14"/>
      <c r="K44" s="13"/>
      <c r="L44" s="14"/>
      <c r="M44" s="13"/>
      <c r="N44" s="14"/>
      <c r="O44" s="13"/>
      <c r="P44" s="14"/>
      <c r="Q44" s="13"/>
      <c r="R44" s="14"/>
      <c r="S44" s="14"/>
      <c r="T44" s="10"/>
      <c r="U44" s="10"/>
      <c r="V44" s="10"/>
      <c r="W44" s="10"/>
      <c r="X44" s="10"/>
      <c r="Y44" s="10"/>
    </row>
    <row r="45" spans="2:25" s="9" customFormat="1" ht="25.5">
      <c r="B45" s="23"/>
      <c r="C45" s="95"/>
      <c r="D45" s="98"/>
      <c r="E45" s="96"/>
      <c r="F45" s="33" t="s">
        <v>16</v>
      </c>
      <c r="G45" s="40"/>
      <c r="H45" s="10"/>
      <c r="I45" s="13"/>
      <c r="J45" s="14"/>
      <c r="K45" s="13"/>
      <c r="L45" s="14"/>
      <c r="M45" s="13"/>
      <c r="N45" s="14"/>
      <c r="O45" s="13"/>
      <c r="P45" s="14"/>
      <c r="Q45" s="13"/>
      <c r="R45" s="14"/>
      <c r="S45" s="14"/>
      <c r="T45" s="10"/>
      <c r="U45" s="10"/>
      <c r="V45" s="10"/>
      <c r="W45" s="10"/>
      <c r="X45" s="10"/>
      <c r="Y45" s="10"/>
    </row>
    <row r="46" spans="2:25" s="9" customFormat="1" ht="12.75">
      <c r="B46" s="23"/>
      <c r="C46" s="95"/>
      <c r="D46" s="98"/>
      <c r="E46" s="96" t="s">
        <v>17</v>
      </c>
      <c r="F46" s="33" t="s">
        <v>6</v>
      </c>
      <c r="G46" s="40">
        <v>2</v>
      </c>
      <c r="H46" s="52" t="str">
        <f>IF(OR(AND(G46=0,G47=0),AND(G46&gt;0,G47&gt;0)),"да","не указано количество мероприятий или участников")</f>
        <v>да</v>
      </c>
      <c r="I46" s="4"/>
      <c r="J46" s="4"/>
      <c r="K46" s="4"/>
      <c r="L46" s="4"/>
      <c r="M46" s="4"/>
      <c r="N46" s="4"/>
      <c r="O46" s="4"/>
      <c r="P46" s="4"/>
      <c r="Q46" s="4"/>
      <c r="R46" s="14"/>
      <c r="S46" s="14"/>
      <c r="T46" s="10"/>
      <c r="U46" s="10"/>
      <c r="V46" s="10"/>
      <c r="W46" s="10"/>
      <c r="X46" s="10"/>
      <c r="Y46" s="10"/>
    </row>
    <row r="47" spans="2:25" s="9" customFormat="1" ht="25.5">
      <c r="B47" s="23"/>
      <c r="C47" s="95"/>
      <c r="D47" s="98"/>
      <c r="E47" s="96"/>
      <c r="F47" s="33" t="s">
        <v>16</v>
      </c>
      <c r="G47" s="40">
        <v>2</v>
      </c>
      <c r="H47" s="1"/>
      <c r="I47" s="4"/>
      <c r="J47" s="4"/>
      <c r="K47" s="4"/>
      <c r="L47" s="4"/>
      <c r="M47" s="4"/>
      <c r="N47" s="4"/>
      <c r="O47" s="4"/>
      <c r="P47" s="4"/>
      <c r="Q47" s="4"/>
      <c r="R47" s="14"/>
      <c r="S47" s="14"/>
      <c r="T47" s="10"/>
      <c r="U47" s="10"/>
      <c r="V47" s="10"/>
      <c r="W47" s="10"/>
      <c r="X47" s="10"/>
      <c r="Y47" s="10"/>
    </row>
    <row r="48" spans="2:25" s="9" customFormat="1" ht="12.75">
      <c r="B48" s="23"/>
      <c r="C48" s="95"/>
      <c r="D48" s="98"/>
      <c r="E48" s="96" t="s">
        <v>5</v>
      </c>
      <c r="F48" s="33" t="s">
        <v>6</v>
      </c>
      <c r="G48" s="40"/>
      <c r="H48" s="52" t="str">
        <f>IF(OR(AND(G48=0,G49=0),AND(G48&gt;0,G49&gt;0)),"да","не указано количество мероприятий или участников")</f>
        <v>да</v>
      </c>
      <c r="I48" s="4"/>
      <c r="J48" s="4"/>
      <c r="K48" s="4"/>
      <c r="L48" s="4"/>
      <c r="M48" s="4"/>
      <c r="N48" s="4"/>
      <c r="O48" s="4"/>
      <c r="P48" s="4"/>
      <c r="Q48" s="4"/>
      <c r="R48" s="14"/>
      <c r="S48" s="14"/>
      <c r="T48" s="10"/>
      <c r="U48" s="10"/>
      <c r="V48" s="10"/>
      <c r="W48" s="10"/>
      <c r="X48" s="10"/>
      <c r="Y48" s="10"/>
    </row>
    <row r="49" spans="2:25" s="9" customFormat="1" ht="26.25" thickBot="1">
      <c r="B49" s="23"/>
      <c r="C49" s="61"/>
      <c r="D49" s="59"/>
      <c r="E49" s="97"/>
      <c r="F49" s="34" t="s">
        <v>16</v>
      </c>
      <c r="G49" s="41"/>
      <c r="H49" s="1"/>
      <c r="I49" s="4"/>
      <c r="J49" s="4"/>
      <c r="K49" s="4"/>
      <c r="L49" s="4"/>
      <c r="M49" s="4"/>
      <c r="N49" s="4"/>
      <c r="O49" s="4"/>
      <c r="P49" s="4"/>
      <c r="Q49" s="4"/>
      <c r="R49" s="14"/>
      <c r="S49" s="14"/>
      <c r="T49" s="10"/>
      <c r="U49" s="10"/>
      <c r="V49" s="10"/>
      <c r="W49" s="10"/>
      <c r="X49" s="10"/>
      <c r="Y49" s="10"/>
    </row>
    <row r="50" spans="2:25" s="18" customFormat="1" ht="13.5" thickBot="1">
      <c r="B50" s="22"/>
      <c r="C50" s="19"/>
      <c r="D50" s="19"/>
      <c r="E50" s="20"/>
      <c r="F50" s="20"/>
      <c r="G50" s="19"/>
      <c r="R50" s="14"/>
      <c r="S50" s="14"/>
      <c r="T50" s="14"/>
      <c r="U50" s="14"/>
      <c r="V50" s="14"/>
      <c r="W50" s="14"/>
      <c r="X50" s="14"/>
      <c r="Y50" s="14"/>
    </row>
    <row r="51" spans="2:25" s="9" customFormat="1" ht="20.25" customHeight="1">
      <c r="B51" s="23" t="s">
        <v>26</v>
      </c>
      <c r="C51" s="60" t="s">
        <v>23</v>
      </c>
      <c r="D51" s="92" t="s">
        <v>0</v>
      </c>
      <c r="E51" s="92"/>
      <c r="F51" s="93"/>
      <c r="G51" s="42"/>
      <c r="H51" s="1"/>
      <c r="I51" s="4"/>
      <c r="J51" s="4"/>
      <c r="K51" s="4"/>
      <c r="L51" s="4"/>
      <c r="M51" s="4"/>
      <c r="N51" s="4"/>
      <c r="O51" s="4"/>
      <c r="P51" s="4"/>
      <c r="Q51" s="4"/>
      <c r="R51" s="14"/>
      <c r="S51" s="14"/>
      <c r="T51" s="10"/>
      <c r="U51" s="10"/>
      <c r="V51" s="10"/>
      <c r="W51" s="10"/>
      <c r="X51" s="10"/>
      <c r="Y51" s="10"/>
    </row>
    <row r="52" spans="2:7" ht="21" customHeight="1" thickBot="1">
      <c r="B52" s="21"/>
      <c r="C52" s="61"/>
      <c r="D52" s="59" t="s">
        <v>1</v>
      </c>
      <c r="E52" s="59"/>
      <c r="F52" s="94"/>
      <c r="G52" s="43"/>
    </row>
    <row r="53" spans="3:8" ht="13.5" thickBot="1">
      <c r="C53" s="4"/>
      <c r="D53" s="4"/>
      <c r="E53" s="4"/>
      <c r="F53" s="4"/>
      <c r="G53" s="4"/>
      <c r="H53" s="4"/>
    </row>
    <row r="54" spans="2:8" ht="14.25" customHeight="1">
      <c r="B54" s="23" t="s">
        <v>27</v>
      </c>
      <c r="C54" s="75" t="s">
        <v>28</v>
      </c>
      <c r="D54" s="78" t="s">
        <v>35</v>
      </c>
      <c r="E54" s="72" t="s">
        <v>36</v>
      </c>
      <c r="F54" s="81" t="s">
        <v>40</v>
      </c>
      <c r="G54" s="82"/>
      <c r="H54" s="83"/>
    </row>
    <row r="55" spans="3:19" ht="23.25" customHeight="1">
      <c r="C55" s="76"/>
      <c r="D55" s="79"/>
      <c r="E55" s="73"/>
      <c r="F55" s="24" t="s">
        <v>32</v>
      </c>
      <c r="G55" s="24" t="s">
        <v>33</v>
      </c>
      <c r="H55" s="35" t="s">
        <v>38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3:19" ht="38.25">
      <c r="C56" s="76"/>
      <c r="D56" s="79"/>
      <c r="E56" s="84"/>
      <c r="F56" s="26" t="s">
        <v>30</v>
      </c>
      <c r="G56" s="6"/>
      <c r="H56" s="28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3:19" ht="51">
      <c r="C57" s="76"/>
      <c r="D57" s="79"/>
      <c r="E57" s="84"/>
      <c r="F57" s="45" t="s">
        <v>31</v>
      </c>
      <c r="G57" s="6"/>
      <c r="H57" s="28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3:19" ht="75.75" customHeight="1" thickBot="1">
      <c r="C58" s="76"/>
      <c r="D58" s="80"/>
      <c r="E58" s="85"/>
      <c r="F58" s="37" t="s">
        <v>37</v>
      </c>
      <c r="G58" s="6"/>
      <c r="H58" s="29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  <row r="59" spans="3:19" ht="102.75" thickBot="1">
      <c r="C59" s="77"/>
      <c r="D59" s="46" t="s">
        <v>29</v>
      </c>
      <c r="E59" s="47"/>
      <c r="F59" s="48"/>
      <c r="G59" s="49"/>
      <c r="H59" s="28" t="s">
        <v>61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ht="12.75">
      <c r="G60" s="53" t="str">
        <f>IF(G56+G57+G58&lt;=E56,"да","не верно, сумма использованных средств больше привлеченных")</f>
        <v>да</v>
      </c>
    </row>
    <row r="62" spans="3:7" ht="12.75">
      <c r="C62" s="27" t="s">
        <v>34</v>
      </c>
      <c r="D62" s="74" t="s">
        <v>59</v>
      </c>
      <c r="E62" s="74"/>
      <c r="F62" s="74"/>
      <c r="G62" s="74"/>
    </row>
    <row r="64" spans="3:6" ht="12.75">
      <c r="C64" s="27" t="s">
        <v>39</v>
      </c>
      <c r="D64" s="74" t="s">
        <v>60</v>
      </c>
      <c r="E64" s="74"/>
      <c r="F64" s="74"/>
    </row>
  </sheetData>
  <sheetProtection password="CF78" sheet="1" formatColumns="0" formatRows="0"/>
  <mergeCells count="36">
    <mergeCell ref="C51:C52"/>
    <mergeCell ref="D51:F51"/>
    <mergeCell ref="D52:F52"/>
    <mergeCell ref="C40:C49"/>
    <mergeCell ref="E44:E45"/>
    <mergeCell ref="E46:E47"/>
    <mergeCell ref="E48:E49"/>
    <mergeCell ref="D42:D49"/>
    <mergeCell ref="D40:E41"/>
    <mergeCell ref="E42:E43"/>
    <mergeCell ref="D30:G30"/>
    <mergeCell ref="D21:H21"/>
    <mergeCell ref="D29:G29"/>
    <mergeCell ref="D34:G34"/>
    <mergeCell ref="D32:G32"/>
    <mergeCell ref="D33:G33"/>
    <mergeCell ref="E54:E55"/>
    <mergeCell ref="D28:G28"/>
    <mergeCell ref="D62:G62"/>
    <mergeCell ref="D64:F64"/>
    <mergeCell ref="D31:G31"/>
    <mergeCell ref="C54:C59"/>
    <mergeCell ref="D54:D58"/>
    <mergeCell ref="F54:H54"/>
    <mergeCell ref="E56:E58"/>
    <mergeCell ref="C38:F38"/>
    <mergeCell ref="C13:H13"/>
    <mergeCell ref="D25:G25"/>
    <mergeCell ref="D22:G22"/>
    <mergeCell ref="D26:G26"/>
    <mergeCell ref="C21:C22"/>
    <mergeCell ref="C23:C34"/>
    <mergeCell ref="D27:G27"/>
    <mergeCell ref="C15:H15"/>
    <mergeCell ref="D23:G23"/>
    <mergeCell ref="D24:G24"/>
  </mergeCells>
  <conditionalFormatting sqref="C15:H15">
    <cfRule type="cellIs" priority="3" dxfId="0" operator="equal" stopIfTrue="1">
      <formula>C17</formula>
    </cfRule>
  </conditionalFormatting>
  <conditionalFormatting sqref="D62:G62">
    <cfRule type="cellIs" priority="4" dxfId="0" operator="equal" stopIfTrue="1">
      <formula>$F$67</formula>
    </cfRule>
  </conditionalFormatting>
  <conditionalFormatting sqref="D64:F64">
    <cfRule type="cellIs" priority="5" dxfId="0" operator="equal" stopIfTrue="1">
      <formula>$F$71</formula>
    </cfRule>
  </conditionalFormatting>
  <conditionalFormatting sqref="C23">
    <cfRule type="cellIs" priority="2" dxfId="0" operator="equal" stopIfTrue="1">
      <formula>$C$17</formula>
    </cfRule>
  </conditionalFormatting>
  <conditionalFormatting sqref="D23">
    <cfRule type="cellIs" priority="1" dxfId="0" operator="equal" stopIfTrue="1">
      <formula>$C$17</formula>
    </cfRule>
  </conditionalFormatting>
  <dataValidations count="6">
    <dataValidation type="whole" operator="greaterThan" allowBlank="1" showInputMessage="1" showErrorMessage="1" errorTitle="Внимание!" error="Вводятся только целые числовые значения больше 0." sqref="G38:G39 R43:S43">
      <formula1>0</formula1>
    </dataValidation>
    <dataValidation type="list" allowBlank="1" showInputMessage="1" showErrorMessage="1" sqref="J17 E17">
      <formula1>$E$1:$E$4</formula1>
    </dataValidation>
    <dataValidation type="list" allowBlank="1" showInputMessage="1" showErrorMessage="1" sqref="L17 F17">
      <formula1>$F$1:$F$8</formula1>
    </dataValidation>
    <dataValidation type="decimal" allowBlank="1" showInputMessage="1" showErrorMessage="1" errorTitle="Повторите ввод" error="Вводите данные в тысячах, а не в рублях" sqref="E56:E58">
      <formula1>0</formula1>
      <formula2>999.9</formula2>
    </dataValidation>
    <dataValidation type="decimal" allowBlank="1" showInputMessage="1" showErrorMessage="1" errorTitle="Повторите ввод" error="Вводите данные в тысячах, а не в рублях" sqref="G56:G58">
      <formula1>0</formula1>
      <formula2>999.9</formula2>
    </dataValidation>
    <dataValidation type="custom" allowBlank="1" showInputMessage="1" showErrorMessage="1" errorTitle="Повторите ввод" error="Введите данные в следующем формате: №____ от ________&#10;Пример: &#10;               № 89 от 25.05.16" sqref="C23:C34">
      <formula1>LEFT(C23,1)="№"</formula1>
    </dataValidation>
  </dataValidations>
  <printOptions/>
  <pageMargins left="0.75" right="0.75" top="0.17" bottom="0.17" header="0.5" footer="0.17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fov</dc:creator>
  <cp:keywords/>
  <dc:description/>
  <cp:lastModifiedBy>Olga Cheblukova</cp:lastModifiedBy>
  <cp:lastPrinted>2014-03-12T11:03:29Z</cp:lastPrinted>
  <dcterms:created xsi:type="dcterms:W3CDTF">2013-09-02T13:25:51Z</dcterms:created>
  <dcterms:modified xsi:type="dcterms:W3CDTF">2023-12-22T11:49:04Z</dcterms:modified>
  <cp:category/>
  <cp:version/>
  <cp:contentType/>
  <cp:contentStatus/>
</cp:coreProperties>
</file>